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sandraberg/Documents/EKONOMIKOLL/"/>
    </mc:Choice>
  </mc:AlternateContent>
  <xr:revisionPtr revIDLastSave="0" documentId="8_{71B52673-4F33-F542-9DBA-ECC9BE47D75B}" xr6:coauthVersionLast="47" xr6:coauthVersionMax="47" xr10:uidLastSave="{00000000-0000-0000-0000-000000000000}"/>
  <bookViews>
    <workbookView xWindow="0" yWindow="500" windowWidth="28800" windowHeight="12440" tabRatio="550" xr2:uid="{00000000-000D-0000-FFFF-FFFF00000000}"/>
  </bookViews>
  <sheets>
    <sheet name="Personlig budget" sheetId="1" r:id="rId1"/>
    <sheet name="Diagramdata" sheetId="2" state="hidden" r:id="rId2"/>
  </sheets>
  <definedNames>
    <definedName name="TotalMonthlyExpenses">'Personlig budget'!$F$9</definedName>
    <definedName name="TotalMonthlyIncome">'Personlig budget'!$F$6</definedName>
    <definedName name="TotalMonthlySavings">'Personlig budget'!$F$12</definedName>
    <definedName name="_xlnm.Print_Titles" localSheetId="0">'Personlig budget'!$16:$17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9" i="1"/>
  <c r="F12" i="1"/>
  <c r="B6" i="2" l="1"/>
  <c r="B5" i="2"/>
  <c r="B4" i="2" s="1"/>
  <c r="F15" i="1"/>
</calcChain>
</file>

<file path=xl/sharedStrings.xml><?xml version="1.0" encoding="utf-8"?>
<sst xmlns="http://schemas.openxmlformats.org/spreadsheetml/2006/main" count="51" uniqueCount="32">
  <si>
    <t xml:space="preserve">
</t>
  </si>
  <si>
    <t>Sammanfattning</t>
  </si>
  <si>
    <t>SUMMA MÅNADSINKOMST</t>
  </si>
  <si>
    <t>SUMMA MÅNADSUTGIFTER</t>
  </si>
  <si>
    <t>SUMMA MÅNADSSPARANDE</t>
  </si>
  <si>
    <t>SALDO</t>
  </si>
  <si>
    <t>Månadsinkomst</t>
  </si>
  <si>
    <t>Månadsutgifter</t>
  </si>
  <si>
    <t>ARTIKEL</t>
  </si>
  <si>
    <t>BELOPP</t>
  </si>
  <si>
    <t>FÖRFALLODATUM</t>
  </si>
  <si>
    <t>DATUM</t>
  </si>
  <si>
    <t>Inkomstkälla 1</t>
  </si>
  <si>
    <t>Hyra/bolån</t>
  </si>
  <si>
    <t>[Datum]</t>
  </si>
  <si>
    <t>Inkomstkälla 2</t>
  </si>
  <si>
    <t>El</t>
  </si>
  <si>
    <t>Övrigt</t>
  </si>
  <si>
    <t>Mobiltelefon</t>
  </si>
  <si>
    <t>Kreditkort</t>
  </si>
  <si>
    <t>Hygien</t>
  </si>
  <si>
    <t>Nöjen</t>
  </si>
  <si>
    <t>Procent av inkomst som spenderats</t>
  </si>
  <si>
    <t>Personlig budget</t>
  </si>
  <si>
    <t>DIAGRAMDATA</t>
  </si>
  <si>
    <t>Månadssparande</t>
  </si>
  <si>
    <t>Transport</t>
  </si>
  <si>
    <t>Mat och livsmedel</t>
  </si>
  <si>
    <t>Internet</t>
  </si>
  <si>
    <t>Lån</t>
  </si>
  <si>
    <t>Streamingtjänster</t>
  </si>
  <si>
    <t>Försäkringar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</si>
</sst>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$SEK]\ #,##0"/>
    <numFmt numFmtId="165" formatCode="[$SEK]\ #,##0.00"/>
    <numFmt numFmtId="166" formatCode="#,##0.00\ [$SEK]"/>
    <numFmt numFmtId="167" formatCode="#,##0\ [$SEK]"/>
  </numFmts>
  <fonts count="8" x14ac:knownFonts="1">
    <font>
      <sz val="10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10"/>
      <color theme="2" tint="-9.9978637043366805E-2"/>
      <name val="Century Gothic"/>
      <family val="2"/>
      <scheme val="minor"/>
    </font>
    <font>
      <sz val="24"/>
      <color theme="3" tint="0.24994659260841701"/>
      <name val="Century Gothic"/>
      <family val="2"/>
      <scheme val="minor"/>
    </font>
    <font>
      <sz val="10"/>
      <color theme="4"/>
      <name val="Tahoma"/>
      <family val="2"/>
      <scheme val="maj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9.9948118533890809E-2"/>
        <bgColor indexed="64"/>
      </patternFill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6">
    <xf numFmtId="0" fontId="0" fillId="4" borderId="0"/>
    <xf numFmtId="0" fontId="5" fillId="3" borderId="0" applyNumberFormat="0" applyBorder="0" applyProtection="0">
      <alignment horizontal="left" vertical="center"/>
    </xf>
    <xf numFmtId="0" fontId="6" fillId="4" borderId="0" applyNumberFormat="0" applyProtection="0">
      <alignment horizontal="left"/>
    </xf>
    <xf numFmtId="0" fontId="4" fillId="4" borderId="1" applyNumberFormat="0" applyAlignment="0" applyProtection="0"/>
    <xf numFmtId="164" fontId="3" fillId="4" borderId="0" applyAlignment="0" applyProtection="0"/>
    <xf numFmtId="0" fontId="1" fillId="0" borderId="0" applyNumberFormat="0" applyFill="0" applyBorder="0" applyAlignment="0" applyProtection="0"/>
  </cellStyleXfs>
  <cellXfs count="20">
    <xf numFmtId="0" fontId="0" fillId="4" borderId="0" xfId="0"/>
    <xf numFmtId="0" fontId="2" fillId="4" borderId="0" xfId="0" applyFont="1" applyAlignment="1">
      <alignment horizontal="left" vertical="center"/>
    </xf>
    <xf numFmtId="165" fontId="2" fillId="4" borderId="0" xfId="0" applyNumberFormat="1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4" borderId="0" xfId="0" applyAlignment="1">
      <alignment horizontal="left" vertical="center"/>
    </xf>
    <xf numFmtId="9" fontId="0" fillId="4" borderId="0" xfId="0" applyNumberFormat="1" applyAlignment="1">
      <alignment vertical="center"/>
    </xf>
    <xf numFmtId="165" fontId="0" fillId="4" borderId="0" xfId="0" applyNumberFormat="1" applyAlignment="1">
      <alignment horizontal="left" vertical="center"/>
    </xf>
    <xf numFmtId="14" fontId="0" fillId="4" borderId="0" xfId="0" applyNumberFormat="1" applyAlignment="1">
      <alignment horizontal="left" vertical="center"/>
    </xf>
    <xf numFmtId="0" fontId="0" fillId="4" borderId="0" xfId="0" applyAlignment="1">
      <alignment horizontal="left"/>
    </xf>
    <xf numFmtId="165" fontId="0" fillId="4" borderId="0" xfId="0" applyNumberFormat="1" applyAlignment="1">
      <alignment horizontal="left"/>
    </xf>
    <xf numFmtId="14" fontId="0" fillId="4" borderId="0" xfId="0" applyNumberFormat="1" applyAlignment="1">
      <alignment horizontal="left"/>
    </xf>
    <xf numFmtId="0" fontId="6" fillId="4" borderId="0" xfId="2">
      <alignment horizontal="left"/>
    </xf>
    <xf numFmtId="0" fontId="5" fillId="3" borderId="0" xfId="1" applyBorder="1">
      <alignment horizontal="left" vertical="center"/>
    </xf>
    <xf numFmtId="0" fontId="4" fillId="4" borderId="1" xfId="3" applyAlignment="1">
      <alignment horizontal="left" vertical="center"/>
    </xf>
    <xf numFmtId="9" fontId="7" fillId="4" borderId="0" xfId="0" applyNumberFormat="1" applyFont="1" applyAlignment="1">
      <alignment horizontal="left" vertical="center"/>
    </xf>
    <xf numFmtId="166" fontId="0" fillId="4" borderId="0" xfId="0" applyNumberFormat="1" applyAlignment="1">
      <alignment horizontal="left" vertical="center"/>
    </xf>
    <xf numFmtId="0" fontId="0" fillId="4" borderId="0" xfId="0" applyAlignment="1">
      <alignment horizontal="left" vertical="center" wrapText="1"/>
    </xf>
    <xf numFmtId="14" fontId="0" fillId="4" borderId="0" xfId="0" applyNumberFormat="1" applyAlignment="1">
      <alignment horizontal="left" vertical="center" wrapText="1"/>
    </xf>
    <xf numFmtId="0" fontId="4" fillId="4" borderId="1" xfId="3" applyAlignment="1"/>
    <xf numFmtId="167" fontId="3" fillId="4" borderId="0" xfId="4" applyNumberFormat="1" applyAlignment="1">
      <alignment horizontal="left" vertical="top"/>
    </xf>
  </cellXfs>
  <cellStyles count="6"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</cellStyles>
  <dxfs count="20">
    <dxf>
      <font>
        <name val="Century Gothic"/>
        <scheme val="minor"/>
      </font>
      <numFmt numFmtId="166" formatCode="#,##0.00\ [$SEK]"/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68" formatCode="yyyy\-mm\-dd"/>
      <alignment horizontal="left" vertical="center" textRotation="0" wrapText="1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border outline="0">
        <bottom style="thin">
          <color theme="2" tint="-0.24994659260841701"/>
        </bottom>
      </border>
    </dxf>
    <dxf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66" formatCode="#,##0.00\ [$SEK]"/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9" formatCode="yyyy/mm/dd"/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1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border outline="0">
        <bottom style="thin">
          <color theme="2" tint="-0.24994659260841701"/>
        </bottom>
      </border>
    </dxf>
    <dxf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66" formatCode="#,##0.00\ [$SEK]"/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1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border outline="0">
        <bottom style="thin">
          <color theme="2" tint="-0.24994659260841701"/>
        </bottom>
      </border>
    </dxf>
    <dxf>
      <alignment horizontal="left" vertical="center" textRotation="0" wrapText="0" indent="0" justifyLastLine="0" shrinkToFit="0" readingOrder="0"/>
    </dxf>
    <dxf>
      <font>
        <color rgb="FFFF0000"/>
      </font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TableStyleMedium2" defaultPivotStyle="PivotStyleLight16">
    <tableStyle name="Tabell för personlig budget" pivot="0" count="3" xr9:uid="{00000000-0011-0000-FFFF-FFFF00000000}">
      <tableStyleElement type="wholeTable" dxfId="19"/>
      <tableStyleElement type="headerRow" dxfId="18"/>
      <tableStyleElement type="totalRow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1220415477837"/>
          <c:y val="0.19933717294131384"/>
          <c:w val="0.77479386099288527"/>
          <c:h val="0.64091170605289205"/>
        </c:manualLayout>
      </c:layout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69-9A55-9B918C2F1273}"/>
                </c:ext>
              </c:extLst>
            </c:dLbl>
            <c:dLbl>
              <c:idx val="1"/>
              <c:layout>
                <c:manualLayout>
                  <c:x val="1.2404568818206039E-2"/>
                  <c:y val="-0.10199328611124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8759543118179394"/>
                      <c:h val="0.99988896314623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A9-4669-9A55-9B918C2F127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Diagramdata!$B$4:$B$5</c:f>
              <c:numCache>
                <c:formatCode>0%</c:formatCode>
                <c:ptCount val="2"/>
                <c:pt idx="0">
                  <c:v>0.37706666666666666</c:v>
                </c:pt>
                <c:pt idx="1">
                  <c:v>0.62293333333333334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Inkomst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</c:strLit>
          </c:cat>
          <c:val>
            <c:numRef>
              <c:f>'Personlig budget'!$F$6</c:f>
              <c:numCache>
                <c:formatCode>#\ ##0\ [$SEK]</c:formatCode>
                <c:ptCount val="1"/>
                <c:pt idx="0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Utgifter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</c:strLit>
          </c:cat>
          <c:val>
            <c:numRef>
              <c:f>'Personlig budget'!$F$9</c:f>
              <c:numCache>
                <c:formatCode>#\ ##0\ [$SEK]</c:formatCode>
                <c:ptCount val="1"/>
                <c:pt idx="0">
                  <c:v>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00170368"/>
        <c:axId val="200170928"/>
      </c:barChart>
      <c:catAx>
        <c:axId val="20017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0170928"/>
        <c:crosses val="autoZero"/>
        <c:auto val="1"/>
        <c:lblAlgn val="ctr"/>
        <c:lblOffset val="100"/>
        <c:noMultiLvlLbl val="0"/>
      </c:catAx>
      <c:valAx>
        <c:axId val="200170928"/>
        <c:scaling>
          <c:orientation val="minMax"/>
        </c:scaling>
        <c:delete val="0"/>
        <c:axPos val="l"/>
        <c:numFmt formatCode="#,##0\ [$SEK]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017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81840413974934"/>
          <c:y val="0.89169339188382579"/>
          <c:w val="0.77258841220149943"/>
          <c:h val="6.6542893695824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129887</xdr:rowOff>
    </xdr:from>
    <xdr:to>
      <xdr:col>3</xdr:col>
      <xdr:colOff>254378</xdr:colOff>
      <xdr:row>16</xdr:row>
      <xdr:rowOff>59921</xdr:rowOff>
    </xdr:to>
    <xdr:graphicFrame macro="">
      <xdr:nvGraphicFramePr>
        <xdr:cNvPr id="4" name="chtIncomePct" descr="Ringdiagram som visar procent av inkomst." title="Diagram för procent av inkoms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301040</xdr:colOff>
      <xdr:row>3</xdr:row>
      <xdr:rowOff>106456</xdr:rowOff>
    </xdr:from>
    <xdr:to>
      <xdr:col>10</xdr:col>
      <xdr:colOff>155865</xdr:colOff>
      <xdr:row>14</xdr:row>
      <xdr:rowOff>536864</xdr:rowOff>
    </xdr:to>
    <xdr:graphicFrame macro="">
      <xdr:nvGraphicFramePr>
        <xdr:cNvPr id="2" name="chtIncomeExpenses" descr="Stapeldiagram som visar inkomst och utgifter." title="Inkomst och utgift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nthlyIncome" displayName="MonthlyIncome" ref="B17:C20" totalsRowShown="0" headerRowDxfId="15" dataDxfId="13" headerRowBorderDxfId="14" headerRowCellStyle="Rubrik 2">
  <autoFilter ref="B17:C20" xr:uid="{00000000-0009-0000-0100-000001000000}"/>
  <tableColumns count="2">
    <tableColumn id="1" xr3:uid="{00000000-0010-0000-0000-000001000000}" name="ARTIKEL" dataDxfId="12"/>
    <tableColumn id="2" xr3:uid="{00000000-0010-0000-0000-000002000000}" name="BELOPP" dataDxfId="11"/>
  </tableColumns>
  <tableStyleInfo name="Tabell för personlig budget" showFirstColumn="0" showLastColumn="0" showRowStripes="1" showColumnStripes="0"/>
  <extLst>
    <ext xmlns:x14="http://schemas.microsoft.com/office/spreadsheetml/2009/9/main" uri="{504A1905-F514-4f6f-8877-14C23A59335A}">
      <x14:table altText="Månadsinkomst" altTextSummary="Ange månatliga inkomstkällor och belopp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onthlyExpenses" displayName="MonthlyExpenses" ref="E17:G30" totalsRowShown="0" headerRowDxfId="10" dataDxfId="8" headerRowBorderDxfId="9" headerRowCellStyle="Rubrik 2">
  <autoFilter ref="E17:G30" xr:uid="{00000000-0009-0000-0100-000002000000}"/>
  <tableColumns count="3">
    <tableColumn id="1" xr3:uid="{00000000-0010-0000-0100-000001000000}" name="ARTIKEL" dataDxfId="7"/>
    <tableColumn id="2" xr3:uid="{00000000-0010-0000-0100-000002000000}" name="FÖRFALLODATUM" dataDxfId="6"/>
    <tableColumn id="3" xr3:uid="{00000000-0010-0000-0100-000003000000}" name="BELOPP" dataDxfId="5"/>
  </tableColumns>
  <tableStyleInfo name="Tabell för personlig budget" showFirstColumn="0" showLastColumn="0" showRowStripes="1" showColumnStripes="0"/>
  <extLst>
    <ext xmlns:x14="http://schemas.microsoft.com/office/spreadsheetml/2009/9/main" uri="{504A1905-F514-4f6f-8877-14C23A59335A}">
      <x14:table altText="Månadsutgifter" altTextSummary="Ange månatliga utgiftsposter, förfallodatum och belopp per månad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avings" displayName="Savings" ref="I17:J20" totalsRowShown="0" headerRowDxfId="4" dataDxfId="2" headerRowBorderDxfId="3" headerRowCellStyle="Rubrik 2">
  <autoFilter ref="I17:J20" xr:uid="{00000000-0009-0000-0100-000003000000}"/>
  <tableColumns count="2">
    <tableColumn id="1" xr3:uid="{00000000-0010-0000-0200-000001000000}" name="DATUM" dataDxfId="1"/>
    <tableColumn id="2" xr3:uid="{00000000-0010-0000-0200-000002000000}" name="BELOPP" dataDxfId="0"/>
  </tableColumns>
  <tableStyleInfo name="Tabell för personlig budget" showFirstColumn="0" showLastColumn="0" showRowStripes="1" showColumnStripes="0"/>
  <extLst>
    <ext xmlns:x14="http://schemas.microsoft.com/office/spreadsheetml/2009/9/main" uri="{504A1905-F514-4f6f-8877-14C23A59335A}">
      <x14:table altText="Besparingar" altTextSummary="Ange månatligt sparande och datum.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249977111117893"/>
    <pageSetUpPr fitToPage="1"/>
  </sheetPr>
  <dimension ref="A1:K30"/>
  <sheetViews>
    <sheetView showGridLines="0" tabSelected="1" topLeftCell="A34" zoomScale="125" zoomScaleNormal="125" workbookViewId="0">
      <selection activeCell="I26" sqref="I26"/>
    </sheetView>
  </sheetViews>
  <sheetFormatPr baseColWidth="10" defaultColWidth="9.1640625" defaultRowHeight="27.75" customHeight="1" x14ac:dyDescent="0.15"/>
  <cols>
    <col min="1" max="1" width="4.5" style="8" customWidth="1"/>
    <col min="2" max="2" width="24.83203125" style="8" customWidth="1"/>
    <col min="3" max="3" width="20" style="9" customWidth="1"/>
    <col min="4" max="4" width="4.33203125" style="8" customWidth="1"/>
    <col min="5" max="5" width="22.6640625" style="8" customWidth="1"/>
    <col min="6" max="6" width="23.5" style="10" customWidth="1"/>
    <col min="7" max="7" width="14.33203125" style="9" customWidth="1"/>
    <col min="8" max="8" width="9" style="8" customWidth="1"/>
    <col min="9" max="9" width="18.83203125" style="10" customWidth="1"/>
    <col min="10" max="10" width="22.1640625" style="9" customWidth="1"/>
    <col min="11" max="11" width="4.5" style="8" customWidth="1"/>
    <col min="12" max="16384" width="9.1640625" style="8"/>
  </cols>
  <sheetData>
    <row r="1" spans="1:11" s="3" customFormat="1" ht="5.25" customHeight="1" x14ac:dyDescent="0.15"/>
    <row r="2" spans="1:11" s="12" customFormat="1" ht="40.5" customHeight="1" x14ac:dyDescent="0.15">
      <c r="B2" s="12" t="s">
        <v>23</v>
      </c>
      <c r="K2" s="12" t="s">
        <v>0</v>
      </c>
    </row>
    <row r="3" spans="1:11" s="4" customFormat="1" ht="33" customHeight="1" x14ac:dyDescent="0.2">
      <c r="B3" s="11" t="s">
        <v>22</v>
      </c>
      <c r="F3" s="11" t="s">
        <v>1</v>
      </c>
    </row>
    <row r="4" spans="1:11" s="4" customFormat="1" ht="18.75" customHeight="1" x14ac:dyDescent="0.15">
      <c r="E4" s="1"/>
      <c r="F4" s="18" t="s">
        <v>2</v>
      </c>
      <c r="G4" s="18"/>
    </row>
    <row r="5" spans="1:11" s="4" customFormat="1" ht="3.75" customHeight="1" x14ac:dyDescent="0.15">
      <c r="E5" s="1"/>
      <c r="F5"/>
      <c r="G5"/>
    </row>
    <row r="6" spans="1:11" s="4" customFormat="1" ht="46.5" customHeight="1" x14ac:dyDescent="0.15">
      <c r="E6" s="1"/>
      <c r="F6" s="19">
        <f>SUM(MonthlyIncome[BELOPP])</f>
        <v>3750</v>
      </c>
      <c r="G6" s="19"/>
      <c r="I6" s="1"/>
      <c r="J6" s="2"/>
    </row>
    <row r="7" spans="1:11" s="4" customFormat="1" ht="18.75" customHeight="1" x14ac:dyDescent="0.15">
      <c r="F7" s="18" t="s">
        <v>3</v>
      </c>
      <c r="G7" s="18"/>
      <c r="I7" s="1"/>
      <c r="J7" s="2"/>
    </row>
    <row r="8" spans="1:11" s="4" customFormat="1" ht="3.75" customHeight="1" x14ac:dyDescent="0.15">
      <c r="F8"/>
      <c r="G8"/>
      <c r="I8" s="1"/>
      <c r="J8" s="2"/>
    </row>
    <row r="9" spans="1:11" s="4" customFormat="1" ht="46.5" customHeight="1" x14ac:dyDescent="0.15">
      <c r="E9" s="5"/>
      <c r="F9" s="19">
        <f>SUM(MonthlyExpenses[BELOPP])</f>
        <v>2336</v>
      </c>
      <c r="G9" s="19"/>
    </row>
    <row r="10" spans="1:11" s="4" customFormat="1" ht="18.75" customHeight="1" x14ac:dyDescent="0.15">
      <c r="A10" s="5"/>
      <c r="E10" s="5"/>
      <c r="F10" s="18" t="s">
        <v>4</v>
      </c>
      <c r="G10" s="18"/>
    </row>
    <row r="11" spans="1:11" s="4" customFormat="1" ht="3.75" customHeight="1" x14ac:dyDescent="0.15">
      <c r="A11" s="5"/>
      <c r="E11" s="5"/>
      <c r="F11"/>
      <c r="G11"/>
    </row>
    <row r="12" spans="1:11" s="4" customFormat="1" ht="46.5" customHeight="1" x14ac:dyDescent="0.15">
      <c r="A12" s="5"/>
      <c r="E12" s="5"/>
      <c r="F12" s="19">
        <f>SUM(Savings[BELOPP])</f>
        <v>550</v>
      </c>
      <c r="G12" s="19"/>
    </row>
    <row r="13" spans="1:11" s="4" customFormat="1" ht="18.75" customHeight="1" x14ac:dyDescent="0.15">
      <c r="A13" s="5"/>
      <c r="E13" s="5"/>
      <c r="F13" s="18" t="s">
        <v>5</v>
      </c>
      <c r="G13" s="18"/>
    </row>
    <row r="14" spans="1:11" s="4" customFormat="1" ht="3.75" customHeight="1" x14ac:dyDescent="0.15">
      <c r="A14" s="5"/>
      <c r="E14" s="5"/>
      <c r="F14"/>
      <c r="G14"/>
    </row>
    <row r="15" spans="1:11" s="4" customFormat="1" ht="46.5" customHeight="1" x14ac:dyDescent="0.15">
      <c r="A15" s="5"/>
      <c r="E15" s="5"/>
      <c r="F15" s="19">
        <f>TotalMonthlyIncome-TotalMonthlyExpenses-TotalMonthlySavings</f>
        <v>864</v>
      </c>
      <c r="G15" s="19"/>
    </row>
    <row r="16" spans="1:11" s="4" customFormat="1" ht="31.5" customHeight="1" x14ac:dyDescent="0.2">
      <c r="B16" s="11" t="s">
        <v>6</v>
      </c>
      <c r="C16" s="11"/>
      <c r="D16"/>
      <c r="E16" s="11" t="s">
        <v>7</v>
      </c>
      <c r="F16" s="11"/>
      <c r="G16" s="11"/>
      <c r="H16"/>
      <c r="I16" s="11" t="s">
        <v>25</v>
      </c>
      <c r="J16" s="11"/>
    </row>
    <row r="17" spans="1:11" s="4" customFormat="1" ht="24.75" customHeight="1" x14ac:dyDescent="0.15">
      <c r="B17" s="13" t="s">
        <v>8</v>
      </c>
      <c r="C17" s="13" t="s">
        <v>9</v>
      </c>
      <c r="E17" s="13" t="s">
        <v>8</v>
      </c>
      <c r="F17" s="13" t="s">
        <v>10</v>
      </c>
      <c r="G17" s="13" t="s">
        <v>9</v>
      </c>
      <c r="I17" s="13" t="s">
        <v>11</v>
      </c>
      <c r="J17" s="13" t="s">
        <v>9</v>
      </c>
    </row>
    <row r="18" spans="1:11" ht="28" customHeight="1" x14ac:dyDescent="0.15">
      <c r="A18" s="4"/>
      <c r="B18" s="16" t="s">
        <v>12</v>
      </c>
      <c r="C18" s="15">
        <v>2500</v>
      </c>
      <c r="D18" s="4"/>
      <c r="E18" s="16" t="s">
        <v>13</v>
      </c>
      <c r="F18" s="7" t="s">
        <v>14</v>
      </c>
      <c r="G18" s="15">
        <v>800</v>
      </c>
      <c r="H18" s="4"/>
      <c r="I18" s="17" t="s">
        <v>14</v>
      </c>
      <c r="J18" s="15">
        <v>200</v>
      </c>
      <c r="K18" s="4"/>
    </row>
    <row r="19" spans="1:11" ht="28" customHeight="1" x14ac:dyDescent="0.15">
      <c r="A19" s="4"/>
      <c r="B19" s="16" t="s">
        <v>15</v>
      </c>
      <c r="C19" s="15">
        <v>1000</v>
      </c>
      <c r="D19" s="4"/>
      <c r="E19" s="16" t="s">
        <v>16</v>
      </c>
      <c r="F19" s="7" t="s">
        <v>14</v>
      </c>
      <c r="G19" s="15">
        <v>120</v>
      </c>
      <c r="H19" s="4"/>
      <c r="I19" s="17" t="s">
        <v>14</v>
      </c>
      <c r="J19" s="15">
        <v>250</v>
      </c>
      <c r="K19" s="4"/>
    </row>
    <row r="20" spans="1:11" ht="28" customHeight="1" x14ac:dyDescent="0.15">
      <c r="A20" s="4"/>
      <c r="B20" s="16" t="s">
        <v>17</v>
      </c>
      <c r="C20" s="15">
        <v>250</v>
      </c>
      <c r="D20" s="4"/>
      <c r="E20" s="16" t="s">
        <v>26</v>
      </c>
      <c r="F20" s="7" t="s">
        <v>14</v>
      </c>
      <c r="G20" s="15">
        <v>50</v>
      </c>
      <c r="H20" s="4"/>
      <c r="I20" s="17" t="s">
        <v>14</v>
      </c>
      <c r="J20" s="15">
        <v>100</v>
      </c>
      <c r="K20" s="4"/>
    </row>
    <row r="21" spans="1:11" ht="28" customHeight="1" x14ac:dyDescent="0.15">
      <c r="A21" s="4"/>
      <c r="B21" s="4"/>
      <c r="C21" s="6"/>
      <c r="D21" s="4"/>
      <c r="E21" s="16" t="s">
        <v>18</v>
      </c>
      <c r="F21" s="7" t="s">
        <v>14</v>
      </c>
      <c r="G21" s="15">
        <v>45</v>
      </c>
      <c r="H21" s="4"/>
      <c r="K21" s="4"/>
    </row>
    <row r="22" spans="1:11" ht="28" customHeight="1" x14ac:dyDescent="0.15">
      <c r="A22" s="4"/>
      <c r="B22" s="4"/>
      <c r="C22" s="6"/>
      <c r="D22" s="4"/>
      <c r="E22" s="16" t="s">
        <v>27</v>
      </c>
      <c r="F22" s="7" t="s">
        <v>14</v>
      </c>
      <c r="G22" s="15">
        <v>500</v>
      </c>
      <c r="H22" s="4"/>
      <c r="K22" s="4"/>
    </row>
    <row r="23" spans="1:11" ht="28" customHeight="1" x14ac:dyDescent="0.15">
      <c r="A23" s="4"/>
      <c r="B23" s="4"/>
      <c r="C23" s="6"/>
      <c r="D23" s="4"/>
      <c r="E23" s="16" t="s">
        <v>28</v>
      </c>
      <c r="F23" s="7" t="s">
        <v>14</v>
      </c>
      <c r="G23" s="15">
        <v>273</v>
      </c>
      <c r="H23" s="4"/>
      <c r="K23" s="4"/>
    </row>
    <row r="24" spans="1:11" ht="28" customHeight="1" x14ac:dyDescent="0.15">
      <c r="A24" s="4"/>
      <c r="B24" s="4"/>
      <c r="C24" s="6"/>
      <c r="D24" s="4"/>
      <c r="E24" s="16" t="s">
        <v>30</v>
      </c>
      <c r="F24" s="7" t="s">
        <v>14</v>
      </c>
      <c r="G24" s="15">
        <v>120</v>
      </c>
      <c r="H24" s="4"/>
      <c r="K24" s="4"/>
    </row>
    <row r="25" spans="1:11" ht="28" customHeight="1" x14ac:dyDescent="0.15">
      <c r="A25" s="4"/>
      <c r="B25" s="4"/>
      <c r="C25" s="6"/>
      <c r="D25" s="4"/>
      <c r="E25" s="16" t="s">
        <v>29</v>
      </c>
      <c r="F25" s="7" t="s">
        <v>14</v>
      </c>
      <c r="G25" s="15">
        <v>50</v>
      </c>
      <c r="H25" s="4"/>
      <c r="K25" s="4"/>
    </row>
    <row r="26" spans="1:11" ht="28" customHeight="1" x14ac:dyDescent="0.15">
      <c r="A26" s="4"/>
      <c r="B26" s="4"/>
      <c r="C26" s="6"/>
      <c r="D26" s="4"/>
      <c r="E26" s="16" t="s">
        <v>19</v>
      </c>
      <c r="F26" s="7" t="s">
        <v>14</v>
      </c>
      <c r="G26" s="15">
        <v>100</v>
      </c>
      <c r="H26" s="4"/>
      <c r="K26" s="4"/>
    </row>
    <row r="27" spans="1:11" ht="28" customHeight="1" x14ac:dyDescent="0.15">
      <c r="A27" s="4"/>
      <c r="B27" s="4"/>
      <c r="C27" s="6"/>
      <c r="D27" s="4"/>
      <c r="E27" s="16" t="s">
        <v>31</v>
      </c>
      <c r="F27" s="7" t="s">
        <v>14</v>
      </c>
      <c r="G27" s="15">
        <v>78</v>
      </c>
      <c r="H27" s="4"/>
      <c r="K27" s="4"/>
    </row>
    <row r="28" spans="1:11" ht="28" customHeight="1" x14ac:dyDescent="0.15">
      <c r="A28" s="4"/>
      <c r="B28" s="4"/>
      <c r="C28" s="6"/>
      <c r="D28" s="4"/>
      <c r="E28" s="16" t="s">
        <v>20</v>
      </c>
      <c r="F28" s="7" t="s">
        <v>14</v>
      </c>
      <c r="G28" s="15">
        <v>50</v>
      </c>
      <c r="H28" s="4"/>
      <c r="K28" s="4"/>
    </row>
    <row r="29" spans="1:11" ht="28" customHeight="1" x14ac:dyDescent="0.15">
      <c r="A29" s="4"/>
      <c r="B29" s="4"/>
      <c r="C29" s="6"/>
      <c r="D29" s="4"/>
      <c r="E29" s="16" t="s">
        <v>21</v>
      </c>
      <c r="F29" s="7" t="s">
        <v>14</v>
      </c>
      <c r="G29" s="15">
        <v>100</v>
      </c>
      <c r="H29" s="4"/>
      <c r="K29" s="4"/>
    </row>
    <row r="30" spans="1:11" ht="28" customHeight="1" x14ac:dyDescent="0.15">
      <c r="A30" s="4"/>
      <c r="B30" s="4"/>
      <c r="C30" s="6"/>
      <c r="D30" s="4"/>
      <c r="E30" s="16" t="s">
        <v>17</v>
      </c>
      <c r="F30" s="7" t="s">
        <v>14</v>
      </c>
      <c r="G30" s="15">
        <v>50</v>
      </c>
      <c r="H30" s="4"/>
      <c r="K30" s="4"/>
    </row>
  </sheetData>
  <mergeCells count="8">
    <mergeCell ref="F13:G13"/>
    <mergeCell ref="F15:G15"/>
    <mergeCell ref="F4:G4"/>
    <mergeCell ref="F6:G6"/>
    <mergeCell ref="F7:G7"/>
    <mergeCell ref="F9:G9"/>
    <mergeCell ref="F10:G10"/>
    <mergeCell ref="F12:G12"/>
  </mergeCells>
  <printOptions horizontalCentered="1"/>
  <pageMargins left="0.4" right="0.4" top="0.4" bottom="0.4" header="0.25" footer="0.25"/>
  <pageSetup paperSize="9" scale="69" fitToHeight="0" orientation="portrait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360323-0657-4B16-AD00-233271265522}">
            <xm:f>Diagramdata!$B$6</xm:f>
            <x14:dxf>
              <font>
                <color rgb="FFFF0000"/>
              </font>
            </x14:dxf>
          </x14:cfRule>
          <xm:sqref>F15:G15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2:B6"/>
  <sheetViews>
    <sheetView workbookViewId="0"/>
  </sheetViews>
  <sheetFormatPr baseColWidth="10" defaultColWidth="8.83203125" defaultRowHeight="13" x14ac:dyDescent="0.15"/>
  <cols>
    <col min="1" max="1" width="1.6640625" customWidth="1"/>
  </cols>
  <sheetData>
    <row r="2" spans="2:2" x14ac:dyDescent="0.15">
      <c r="B2" t="s">
        <v>24</v>
      </c>
    </row>
    <row r="4" spans="2:2" x14ac:dyDescent="0.15">
      <c r="B4" s="14">
        <f>MIN(1-B5,1)</f>
        <v>0.37706666666666666</v>
      </c>
    </row>
    <row r="5" spans="2:2" x14ac:dyDescent="0.15">
      <c r="B5" s="14">
        <f>MIN(TotalMonthlyExpenses/TotalMonthlyIncome,1)</f>
        <v>0.62293333333333334</v>
      </c>
    </row>
    <row r="6" spans="2:2" x14ac:dyDescent="0.15">
      <c r="B6" t="b">
        <f>(TotalMonthlyExpenses/TotalMonthlyIncome)&gt;1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TM10000049</Templat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4</vt:i4>
      </vt:variant>
    </vt:vector>
  </HeadingPairs>
  <TitlesOfParts>
    <vt:vector size="6" baseType="lpstr">
      <vt:lpstr>Personlig budget</vt:lpstr>
      <vt:lpstr>Diagramdata</vt:lpstr>
      <vt:lpstr>TotalMonthlyExpenses</vt:lpstr>
      <vt:lpstr>TotalMonthlyIncome</vt:lpstr>
      <vt:lpstr>TotalMonthlySavings</vt:lpstr>
      <vt:lpstr>'Personlig budget'!Utskriftsrubriker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2014-09-09T12:15:28Z</dcterms:created>
  <dcterms:modified xsi:type="dcterms:W3CDTF">2023-06-30T09:48:48Z</dcterms:modified>
</cp:coreProperties>
</file>